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37" i="5"/>
  <c r="H37" i="5"/>
  <c r="D37" i="5"/>
  <c r="D45" i="5" s="1"/>
  <c r="D54" i="5" s="1"/>
  <c r="C37" i="5"/>
  <c r="C45" i="5" s="1"/>
  <c r="H35" i="5"/>
  <c r="T34" i="5"/>
  <c r="H34" i="5"/>
  <c r="D34" i="5"/>
  <c r="T33" i="5"/>
  <c r="H33" i="5"/>
  <c r="D33" i="5"/>
  <c r="C30" i="5"/>
  <c r="C51" i="5" s="1"/>
  <c r="T51" i="5" s="1"/>
  <c r="T27" i="5"/>
  <c r="D27" i="5"/>
  <c r="C27" i="5"/>
  <c r="T24" i="5"/>
  <c r="H24" i="5"/>
  <c r="H27" i="5" s="1"/>
  <c r="C54" i="5" l="1"/>
  <c r="T45" i="5"/>
  <c r="H45" i="5"/>
  <c r="H30" i="5"/>
  <c r="H51" i="5" s="1"/>
  <c r="T30" i="5"/>
  <c r="T54" i="5" l="1"/>
  <c r="H54" i="5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<sst xmlns="http://schemas.openxmlformats.org/spreadsheetml/2006/main" count="596" uniqueCount="365">
  <si>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</si>
  <si>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</si>
  <si>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</si>
  <si>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</si>
  <si>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</si>
  <si>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</si>
  <si>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</si>
  <si>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</si>
  <si>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</si>
  <si>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</si>
  <si>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</si>
  <si>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</si>
  <si>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</si>
  <si>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</si>
  <si>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</si>
  <si>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</si>
  <si>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</si>
  <si>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</si>
  <si>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</si>
  <si>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</si>
  <si>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</si>
  <si>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</si>
  <si>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</si>
  <si>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</si>
  <si>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</si>
  <si>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</si>
  <si>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</si>
  <si>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</si>
  <si>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</si>
  <si>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</si>
  <si>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</si>
  <si>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</si>
  <si>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</si>
  <si>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</si>
  <si>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</si>
  <si>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</si>
  <si>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</si>
  <si>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</si>
  <si>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</si>
  <si>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</si>
  <si>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</si>
  <si>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</si>
  <si>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</si>
  <si>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</si>
  <si>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</si>
  <si>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</si>
  <si>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</si>
  <si>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</si>
  <si>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</si>
  <si>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</si>
  <si>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</si>
  <si>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</si>
  <si>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</si>
  <si>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</si>
  <si>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</si>
  <si>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</si>
  <si>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</si>
  <si>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</si>
  <si>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</si>
  <si>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</si>
  <si>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</si>
  <si>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</si>
  <si>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</si>
  <si>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</si>
  <si>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</si>
  <si>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</si>
  <si>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</si>
  <si>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</si>
  <si>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</si>
  <si>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</si>
  <si>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</si>
  <si>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</si>
  <si>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</si>
  <si>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</si>
  <si>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</si>
  <si>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</si>
  <si>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</si>
  <si>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</si>
  <si>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</si>
  <si>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</si>
  <si>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</si>
  <si>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</si>
  <si>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</si>
  <si>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</si>
  <si>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</si>
  <si>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</si>
  <si>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</si>
  <si>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</si>
  <si>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</si>
  <si>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</si>
  <si>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</si>
  <si>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</si>
  <si>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</si>
  <si>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</si>
  <si>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</si>
  <si>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</si>
  <si>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</si>
  <si>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</si>
  <si>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</si>
  <si>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</si>
  <si>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</si>
  <si>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</si>
  <si>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</si>
  <si>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</si>
  <si>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</si>
  <si>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</si>
  <si>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</si>
  <si>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</si>
  <si>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</si>
  <si>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</si>
  <si>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</si>
  <si>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</si>
  <si>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</si>
  <si>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</si>
  <si>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</si>
  <si>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</si>
  <si>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</si>
  <si>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</si>
  <si>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</si>
  <si>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</si>
  <si>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</si>
  <si>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</si>
  <si>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</si>
  <si>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</si>
  <si>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</si>
  <si>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</si>
  <si>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</si>
  <si>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</si>
  <si>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</si>
  <si>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</si>
  <si>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</si>
  <si>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</si>
  <si>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</si>
  <si>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</si>
  <si>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</si>
  <si>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</si>
  <si>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</si>
  <si>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</si>
  <si>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</si>
  <si>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</si>
  <si>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</si>
  <si>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</si>
  <si>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</si>
  <si>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</si>
  <si>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</si>
  <si>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</si>
  <si>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</si>
  <si>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</si>
  <si>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</si>
  <si>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</si>
  <si>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</si>
  <si>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</si>
  <si>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</si>
  <si>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</si>
  <si>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</si>
  <si>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</si>
  <si>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</si>
  <si>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</si>
  <si>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</si>
  <si>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</si>
  <si>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</si>
  <si>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</si>
  <si>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</si>
  <si>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</si>
  <si>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</si>
  <si>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</si>
  <si>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</si>
  <si>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</si>
  <si>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</si>
  <si>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</si>
  <si>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</si>
  <si>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</si>
  <si>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</si>
  <si>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</si>
  <si>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</si>
  <si>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</si>
  <si>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</si>
  <si>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</si>
  <si>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</si>
  <si>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</si>
  <si>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</si>
  <si>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</si>
  <si>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</si>
  <si>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</si>
  <si>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</si>
  <si>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</si>
  <si>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</si>
  <si>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</si>
  <si>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</si>
  <si>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</si>
  <si>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</si>
  <si>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</si>
  <si>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</si>
  <si>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</si>
  <si>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</si>
  <si>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</si>
  <si>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</si>
  <si>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</si>
  <si>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</si>
  <si>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</si>
  <si>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</si>
  <si>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</si>
  <si>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</si>
  <si>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</si>
  <si>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</si>
  <si>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</si>
  <si>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</si>
  <si>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</si>
  <si>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</si>
  <si>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</si>
  <si>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</si>
  <si>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</si>
  <si>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</si>
  <si>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</si>
  <si>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</si>
  <si>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</si>
  <si>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</si>
  <si>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</si>
  <si>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</si>
  <si>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</si>
  <si>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</si>
  <si>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</si>
  <si>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</si>
  <si>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</si>
  <si>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</si>
  <si>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</si>
  <si>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</si>
  <si>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</si>
  <si>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</si>
  <si>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</si>
  <si>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</si>
  <si>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</si>
  <si>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</si>
  <si>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</si>
  <si>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</si>
  <si>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</si>
  <si>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</si>
  <si>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</si>
  <si>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</si>
  <si>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</si>
  <si>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</si>
  <si>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</si>
  <si>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</si>
  <si>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</si>
  <si>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</si>
  <si>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</si>
  <si>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</si>
  <si>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</si>
  <si>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</si>
  <si>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</si>
  <si>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</si>
  <si>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</si>
  <si>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</si>
  <si>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</si>
  <si>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</si>
  <si>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</si>
  <si>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</si>
  <si>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</si>
  <si>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</si>
  <si>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</si>
  <si>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</si>
  <si>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</si>
  <si>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</si>
  <si>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</si>
  <si>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</si>
  <si>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</si>
  <si>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</si>
  <si>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</si>
  <si>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</si>
  <si>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</si>
  <si>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</si>
  <si>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</si>
  <si>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</si>
  <si>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</si>
  <si>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</si>
  <si>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</si>
  <si>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</si>
  <si>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</si>
  <si>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</si>
  <si>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</si>
  <si>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</si>
  <si>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</si>
  <si>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</si>
  <si>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</si>
  <si>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</si>
  <si>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</si>
  <si>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</si>
  <si>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</si>
  <si>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</si>
  <si>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</si>
  <si>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</si>
  <si>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</si>
  <si>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</si>
  <si>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</si>
  <si>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</si>
  <si>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</si>
  <si>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</si>
  <si>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</si>
  <si>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</si>
  <si>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</si>
  <si>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</si>
  <si>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</si>
  <si>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</si>
  <si>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</si>
  <si>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</si>
  <si>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</si>
  <si>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</si>
  <si>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</si>
  <si>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</si>
  <si>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</si>
  <si>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</si>
  <si>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</si>
  <si>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</si>
  <si>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</si>
  <si>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</si>
  <si>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</si>
  <si>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ТП-19 замена тр-ра</t>
  </si>
  <si>
    <t>M_UES_P10</t>
  </si>
  <si>
    <t>ТП-19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</si>
  <si>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</si>
  <si>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</si>
  <si>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</si>
  <si>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</si>
  <si>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</si>
  <si>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</si>
  <si>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</si>
  <si>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</si>
  <si>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</si>
  <si>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</si>
  <si>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</si>
  <si>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</si>
  <si>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</si>
  <si>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</si>
  <si>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</si>
  <si>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</si>
  <si>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</si>
  <si>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ТМ-400</t>
  </si>
  <si>
    <t>ТМГ-400</t>
  </si>
  <si>
    <t xml:space="preserve"> -</t>
  </si>
  <si>
    <t>400</t>
  </si>
  <si>
    <t>2018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</si>
  <si>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</si>
  <si>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</si>
  <si>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</si>
  <si>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</si>
  <si>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</si>
  <si>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</si>
  <si>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</si>
  <si>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</si>
  <si>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</si>
  <si>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</si>
  <si>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</si>
  <si>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Замена трансформатора с ТМ-400 кВА на ТМГ-400/6 - 1шт.</t>
  </si>
  <si>
    <t>0,364 млн.руб.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</si>
  <si>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</si>
  <si>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</si>
  <si>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</si>
  <si>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</si>
  <si>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</si>
  <si>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Т</t>
  </si>
  <si>
    <t>1970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</si>
  <si>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</si>
  <si>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не требуется.</t>
  </si>
  <si>
    <t>Не предусмотрено.</t>
  </si>
  <si>
    <t>ТП-19 замена тр-ра  (400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</si>
</sst>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28" fillId="0" borderId="0" xfId="1" applyFont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3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0" zoomScale="75" zoomScaleNormal="100" zoomScalePageLayoutView="75" workbookViewId="0">
      <selection activeCell="C45" sqref="C4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9"/>
      <c r="C5" s="119" t="s">
        <v>314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4</v>
      </c>
      <c r="B9" s="158"/>
      <c r="C9" s="15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5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6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0" t="s">
        <v>8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355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361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3" t="s">
        <v>352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357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357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357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357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363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0" t="s">
        <v>362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315</v>
      </c>
      <c r="C46" s="73">
        <v>0.36399999999999999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63</v>
      </c>
      <c r="B47" s="24" t="s">
        <v>64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63</v>
      </c>
      <c r="B48" s="24" t="s">
        <v>64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63</v>
      </c>
      <c r="B49" s="24" t="s">
        <v>64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0" zoomScale="80" zoomScaleNormal="80" workbookViewId="0">
      <selection activeCell="P21" sqref="P21:P22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82" t="s">
        <v>314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1" s="128" customFormat="1" x14ac:dyDescent="0.2">
      <c r="A7" s="131"/>
      <c r="H7" s="129"/>
    </row>
    <row r="8" spans="1:21" s="128" customFormat="1" ht="18.75" x14ac:dyDescent="0.2">
      <c r="A8" s="183" t="s">
        <v>322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1" s="128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1" s="128" customFormat="1" ht="18.75" customHeight="1" x14ac:dyDescent="0.2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</row>
    <row r="11" spans="1:21" s="128" customFormat="1" ht="18.75" customHeight="1" x14ac:dyDescent="0.2">
      <c r="A11" s="174" t="s">
        <v>323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</row>
    <row r="12" spans="1:21" s="128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1" s="128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317</v>
      </c>
      <c r="N13" s="116"/>
      <c r="O13" s="116"/>
      <c r="P13" s="116"/>
      <c r="Q13" s="116"/>
      <c r="R13" s="116"/>
      <c r="S13" s="116"/>
      <c r="T13" s="116"/>
      <c r="U13" s="116"/>
    </row>
    <row r="14" spans="1:21" s="128" customFormat="1" ht="18.75" customHeight="1" x14ac:dyDescent="0.2">
      <c r="A14" s="159" t="s">
        <v>6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</row>
    <row r="15" spans="1:21" s="132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3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364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3" customFormat="1" ht="15" customHeight="1" x14ac:dyDescent="0.2">
      <c r="A17" s="174" t="s">
        <v>324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</row>
    <row r="18" spans="1:113" s="133" customFormat="1" ht="15" customHeight="1" x14ac:dyDescent="0.2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</row>
    <row r="19" spans="1:113" s="133" customFormat="1" ht="15" customHeight="1" x14ac:dyDescent="0.2">
      <c r="A19" s="176" t="s">
        <v>325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</row>
    <row r="20" spans="1:113" s="134" customFormat="1" ht="21" customHeight="1" x14ac:dyDescent="0.25">
      <c r="A20" s="177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</row>
    <row r="21" spans="1:113" ht="46.5" customHeight="1" x14ac:dyDescent="0.25">
      <c r="A21" s="178" t="s">
        <v>9</v>
      </c>
      <c r="B21" s="167" t="s">
        <v>326</v>
      </c>
      <c r="C21" s="168"/>
      <c r="D21" s="171" t="s">
        <v>327</v>
      </c>
      <c r="E21" s="167" t="s">
        <v>328</v>
      </c>
      <c r="F21" s="168"/>
      <c r="G21" s="167" t="s">
        <v>329</v>
      </c>
      <c r="H21" s="168"/>
      <c r="I21" s="167" t="s">
        <v>330</v>
      </c>
      <c r="J21" s="168"/>
      <c r="K21" s="171" t="s">
        <v>331</v>
      </c>
      <c r="L21" s="167" t="s">
        <v>332</v>
      </c>
      <c r="M21" s="168"/>
      <c r="N21" s="167" t="s">
        <v>333</v>
      </c>
      <c r="O21" s="168"/>
      <c r="P21" s="171" t="s">
        <v>334</v>
      </c>
      <c r="Q21" s="164" t="s">
        <v>78</v>
      </c>
      <c r="R21" s="173"/>
      <c r="S21" s="164" t="s">
        <v>79</v>
      </c>
      <c r="T21" s="165"/>
    </row>
    <row r="22" spans="1:113" ht="204.75" customHeight="1" x14ac:dyDescent="0.25">
      <c r="A22" s="179"/>
      <c r="B22" s="169"/>
      <c r="C22" s="170"/>
      <c r="D22" s="181"/>
      <c r="E22" s="169"/>
      <c r="F22" s="170"/>
      <c r="G22" s="169"/>
      <c r="H22" s="170"/>
      <c r="I22" s="169"/>
      <c r="J22" s="170"/>
      <c r="K22" s="172"/>
      <c r="L22" s="169"/>
      <c r="M22" s="170"/>
      <c r="N22" s="169"/>
      <c r="O22" s="170"/>
      <c r="P22" s="172"/>
      <c r="Q22" s="135" t="s">
        <v>82</v>
      </c>
      <c r="R22" s="135" t="s">
        <v>83</v>
      </c>
      <c r="S22" s="135" t="s">
        <v>84</v>
      </c>
      <c r="T22" s="135" t="s">
        <v>85</v>
      </c>
    </row>
    <row r="23" spans="1:113" ht="51.75" customHeight="1" x14ac:dyDescent="0.25">
      <c r="A23" s="180"/>
      <c r="B23" s="136" t="s">
        <v>86</v>
      </c>
      <c r="C23" s="136" t="s">
        <v>87</v>
      </c>
      <c r="D23" s="172"/>
      <c r="E23" s="136" t="s">
        <v>86</v>
      </c>
      <c r="F23" s="136" t="s">
        <v>87</v>
      </c>
      <c r="G23" s="136" t="s">
        <v>86</v>
      </c>
      <c r="H23" s="136" t="s">
        <v>87</v>
      </c>
      <c r="I23" s="136" t="s">
        <v>86</v>
      </c>
      <c r="J23" s="136" t="s">
        <v>87</v>
      </c>
      <c r="K23" s="136" t="s">
        <v>86</v>
      </c>
      <c r="L23" s="136" t="s">
        <v>86</v>
      </c>
      <c r="M23" s="136" t="s">
        <v>87</v>
      </c>
      <c r="N23" s="136" t="s">
        <v>86</v>
      </c>
      <c r="O23" s="136" t="s">
        <v>87</v>
      </c>
      <c r="P23" s="137" t="s">
        <v>86</v>
      </c>
      <c r="Q23" s="135" t="s">
        <v>86</v>
      </c>
      <c r="R23" s="135" t="s">
        <v>86</v>
      </c>
      <c r="S23" s="135" t="s">
        <v>86</v>
      </c>
      <c r="T23" s="135" t="s">
        <v>86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318</v>
      </c>
      <c r="C25" s="140" t="s">
        <v>318</v>
      </c>
      <c r="D25" s="140" t="s">
        <v>335</v>
      </c>
      <c r="E25" s="140" t="s">
        <v>336</v>
      </c>
      <c r="F25" s="140" t="s">
        <v>337</v>
      </c>
      <c r="G25" s="140" t="s">
        <v>359</v>
      </c>
      <c r="H25" s="140" t="s">
        <v>338</v>
      </c>
      <c r="I25" s="140" t="s">
        <v>360</v>
      </c>
      <c r="J25" s="141"/>
      <c r="K25" s="139" t="s">
        <v>360</v>
      </c>
      <c r="L25" s="139" t="s">
        <v>24</v>
      </c>
      <c r="M25" s="139" t="s">
        <v>24</v>
      </c>
      <c r="N25" s="139" t="s">
        <v>339</v>
      </c>
      <c r="O25" s="139" t="s">
        <v>339</v>
      </c>
      <c r="P25" s="139" t="s">
        <v>340</v>
      </c>
      <c r="Q25" s="140"/>
      <c r="R25" s="140"/>
      <c r="S25" s="140" t="s">
        <v>338</v>
      </c>
      <c r="T25" s="140" t="s">
        <v>338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341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66" t="s">
        <v>342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343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344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345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335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346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347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348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349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350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351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 t="str">
        <f>'1. паспорт местоположение'!C5</f>
        <v>Год раскрытия информации: 2021 год</v>
      </c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7" t="s">
        <v>3</v>
      </c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8" t="s">
        <v>4</v>
      </c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</row>
    <row r="10" spans="1:27" ht="18.75" customHeight="1" x14ac:dyDescent="0.25">
      <c r="E10" s="159" t="s">
        <v>5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M_UES_P10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59" t="s">
        <v>6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ТП-19 замена тр-ра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59" t="s">
        <v>7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27" ht="25.5" customHeight="1" x14ac:dyDescent="0.25">
      <c r="A19" s="158" t="s">
        <v>65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</row>
    <row r="20" spans="1:27" s="34" customFormat="1" ht="21" customHeight="1" x14ac:dyDescent="0.25"/>
    <row r="21" spans="1:27" ht="15.75" customHeight="1" x14ac:dyDescent="0.25">
      <c r="A21" s="184" t="s">
        <v>9</v>
      </c>
      <c r="B21" s="184" t="s">
        <v>66</v>
      </c>
      <c r="C21" s="184"/>
      <c r="D21" s="184" t="s">
        <v>67</v>
      </c>
      <c r="E21" s="184"/>
      <c r="F21" s="184" t="s">
        <v>68</v>
      </c>
      <c r="G21" s="184"/>
      <c r="H21" s="184"/>
      <c r="I21" s="184"/>
      <c r="J21" s="184" t="s">
        <v>69</v>
      </c>
      <c r="K21" s="184" t="s">
        <v>70</v>
      </c>
      <c r="L21" s="184"/>
      <c r="M21" s="184" t="s">
        <v>71</v>
      </c>
      <c r="N21" s="184"/>
      <c r="O21" s="184" t="s">
        <v>72</v>
      </c>
      <c r="P21" s="184"/>
      <c r="Q21" s="184" t="s">
        <v>73</v>
      </c>
      <c r="R21" s="184"/>
      <c r="S21" s="184" t="s">
        <v>74</v>
      </c>
      <c r="T21" s="184" t="s">
        <v>75</v>
      </c>
      <c r="U21" s="184" t="s">
        <v>76</v>
      </c>
      <c r="V21" s="184" t="s">
        <v>77</v>
      </c>
      <c r="W21" s="184"/>
      <c r="X21" s="185" t="s">
        <v>78</v>
      </c>
      <c r="Y21" s="185"/>
      <c r="Z21" s="185" t="s">
        <v>79</v>
      </c>
      <c r="AA21" s="185"/>
    </row>
    <row r="22" spans="1:27" ht="216" customHeight="1" x14ac:dyDescent="0.25">
      <c r="A22" s="184"/>
      <c r="B22" s="184"/>
      <c r="C22" s="184"/>
      <c r="D22" s="184"/>
      <c r="E22" s="184"/>
      <c r="F22" s="184" t="s">
        <v>80</v>
      </c>
      <c r="G22" s="184"/>
      <c r="H22" s="184" t="s">
        <v>81</v>
      </c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35" t="s">
        <v>82</v>
      </c>
      <c r="Y22" s="35" t="s">
        <v>83</v>
      </c>
      <c r="Z22" s="35" t="s">
        <v>84</v>
      </c>
      <c r="AA22" s="35" t="s">
        <v>85</v>
      </c>
    </row>
    <row r="23" spans="1:27" ht="60" customHeight="1" x14ac:dyDescent="0.25">
      <c r="A23" s="184"/>
      <c r="B23" s="36" t="s">
        <v>86</v>
      </c>
      <c r="C23" s="36" t="s">
        <v>87</v>
      </c>
      <c r="D23" s="36" t="s">
        <v>86</v>
      </c>
      <c r="E23" s="36" t="s">
        <v>87</v>
      </c>
      <c r="F23" s="36" t="s">
        <v>86</v>
      </c>
      <c r="G23" s="36" t="s">
        <v>87</v>
      </c>
      <c r="H23" s="36" t="s">
        <v>86</v>
      </c>
      <c r="I23" s="36" t="s">
        <v>87</v>
      </c>
      <c r="J23" s="36" t="s">
        <v>86</v>
      </c>
      <c r="K23" s="36" t="s">
        <v>86</v>
      </c>
      <c r="L23" s="36" t="s">
        <v>87</v>
      </c>
      <c r="M23" s="36" t="s">
        <v>86</v>
      </c>
      <c r="N23" s="36" t="s">
        <v>87</v>
      </c>
      <c r="O23" s="36" t="s">
        <v>86</v>
      </c>
      <c r="P23" s="36" t="s">
        <v>87</v>
      </c>
      <c r="Q23" s="36" t="s">
        <v>86</v>
      </c>
      <c r="R23" s="36" t="s">
        <v>87</v>
      </c>
      <c r="S23" s="36" t="s">
        <v>86</v>
      </c>
      <c r="T23" s="36" t="s">
        <v>86</v>
      </c>
      <c r="U23" s="36" t="s">
        <v>86</v>
      </c>
      <c r="V23" s="36" t="s">
        <v>86</v>
      </c>
      <c r="W23" s="36" t="s">
        <v>87</v>
      </c>
      <c r="X23" s="36" t="s">
        <v>86</v>
      </c>
      <c r="Y23" s="36" t="s">
        <v>86</v>
      </c>
      <c r="Z23" s="35" t="s">
        <v>86</v>
      </c>
      <c r="AA23" s="35" t="s">
        <v>86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6"/>
      <c r="C25" s="186"/>
      <c r="D25" s="184"/>
      <c r="E25" s="184"/>
      <c r="F25" s="184"/>
      <c r="G25" s="184"/>
      <c r="H25" s="184"/>
      <c r="I25" s="184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8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9"/>
      <c r="C5" s="119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7"/>
      <c r="B8" s="157"/>
      <c r="C8" s="15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8" t="s">
        <v>4</v>
      </c>
      <c r="B9" s="158"/>
      <c r="C9" s="15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5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7"/>
      <c r="B11" s="157"/>
      <c r="C11" s="15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M_UES_P10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6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7"/>
      <c r="B14" s="187"/>
      <c r="C14" s="18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ТП-19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7"/>
      <c r="B17" s="187"/>
      <c r="C17" s="18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0" t="s">
        <v>88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89.25" customHeight="1" x14ac:dyDescent="0.25">
      <c r="A22" s="21" t="s">
        <v>12</v>
      </c>
      <c r="B22" s="43" t="s">
        <v>89</v>
      </c>
      <c r="C22" s="122" t="s">
        <v>319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91</v>
      </c>
      <c r="C24" s="123" t="s">
        <v>352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92</v>
      </c>
      <c r="C25" s="18" t="s">
        <v>353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93</v>
      </c>
      <c r="C26" s="18" t="s">
        <v>94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95</v>
      </c>
      <c r="C27" s="124" t="s">
        <v>320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96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97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98</v>
      </c>
      <c r="C30" s="18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9"/>
      <c r="C5" s="119"/>
      <c r="D5" s="119"/>
      <c r="E5" s="119"/>
      <c r="F5" s="119"/>
      <c r="G5" s="119"/>
      <c r="H5" s="119"/>
      <c r="I5" s="119" t="str">
        <f>'1. паспорт местоположение'!C5</f>
        <v>Год раскрытия информации: 2021 год</v>
      </c>
      <c r="J5" s="119"/>
      <c r="K5" s="119"/>
      <c r="L5" s="11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M_UES_P10</v>
      </c>
      <c r="J12" s="116"/>
      <c r="K12" s="116"/>
      <c r="L12" s="116"/>
    </row>
    <row r="13" spans="1:4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ТП-19 замена тр-ра</v>
      </c>
      <c r="J15" s="114"/>
      <c r="K15" s="114"/>
      <c r="L15" s="114"/>
    </row>
    <row r="16" spans="1:4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8" t="s">
        <v>99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4" t="s">
        <v>100</v>
      </c>
      <c r="B21" s="184" t="s">
        <v>101</v>
      </c>
      <c r="C21" s="186" t="s">
        <v>102</v>
      </c>
      <c r="D21" s="186"/>
      <c r="E21" s="186"/>
      <c r="F21" s="186"/>
      <c r="G21" s="186"/>
      <c r="H21" s="186"/>
      <c r="I21" s="184" t="s">
        <v>103</v>
      </c>
      <c r="J21" s="184" t="s">
        <v>104</v>
      </c>
      <c r="K21" s="184" t="s">
        <v>105</v>
      </c>
      <c r="L21" s="184" t="s">
        <v>106</v>
      </c>
    </row>
    <row r="22" spans="1:12" ht="58.5" customHeight="1" x14ac:dyDescent="0.25">
      <c r="A22" s="184"/>
      <c r="B22" s="184"/>
      <c r="C22" s="189" t="s">
        <v>107</v>
      </c>
      <c r="D22" s="189"/>
      <c r="E22" s="49"/>
      <c r="F22" s="50"/>
      <c r="G22" s="189" t="s">
        <v>108</v>
      </c>
      <c r="H22" s="189"/>
      <c r="I22" s="184"/>
      <c r="J22" s="184"/>
      <c r="K22" s="184"/>
      <c r="L22" s="184"/>
    </row>
    <row r="23" spans="1:12" ht="47.25" x14ac:dyDescent="0.25">
      <c r="A23" s="184"/>
      <c r="B23" s="184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84"/>
      <c r="J23" s="184"/>
      <c r="K23" s="184"/>
      <c r="L23" s="18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112</v>
      </c>
      <c r="B26" s="57" t="s">
        <v>113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114</v>
      </c>
      <c r="B27" s="57" t="s">
        <v>115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116</v>
      </c>
      <c r="B28" s="57" t="s">
        <v>117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118</v>
      </c>
      <c r="B29" s="57" t="s">
        <v>119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120</v>
      </c>
      <c r="B30" s="57" t="s">
        <v>121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122</v>
      </c>
      <c r="B31" s="59" t="s">
        <v>123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124</v>
      </c>
      <c r="B32" s="59" t="s">
        <v>125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126</v>
      </c>
      <c r="B33" s="59" t="s">
        <v>127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128</v>
      </c>
      <c r="B34" s="59" t="s">
        <v>129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130</v>
      </c>
      <c r="B35" s="59" t="s">
        <v>131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132</v>
      </c>
      <c r="B36" s="59" t="s">
        <v>133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134</v>
      </c>
      <c r="B37" s="59" t="s">
        <v>135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136</v>
      </c>
      <c r="B38" s="52" t="s">
        <v>137</v>
      </c>
      <c r="C38" s="150">
        <v>2022</v>
      </c>
      <c r="D38" s="150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138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139</v>
      </c>
      <c r="B40" s="59" t="s">
        <v>140</v>
      </c>
      <c r="C40" s="150">
        <v>2022</v>
      </c>
      <c r="D40" s="150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141</v>
      </c>
      <c r="B41" s="52" t="s">
        <v>142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143</v>
      </c>
      <c r="C42" s="150"/>
      <c r="D42" s="150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144</v>
      </c>
      <c r="B43" s="59" t="s">
        <v>145</v>
      </c>
      <c r="C43" s="150">
        <v>2022</v>
      </c>
      <c r="D43" s="150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146</v>
      </c>
      <c r="B44" s="59" t="s">
        <v>147</v>
      </c>
      <c r="C44" s="150">
        <v>2022</v>
      </c>
      <c r="D44" s="150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148</v>
      </c>
      <c r="B45" s="59" t="s">
        <v>149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150</v>
      </c>
      <c r="B46" s="59" t="s">
        <v>151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152</v>
      </c>
      <c r="B47" s="59" t="s">
        <v>153</v>
      </c>
      <c r="C47" s="150"/>
      <c r="D47" s="150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154</v>
      </c>
      <c r="B48" s="52" t="s">
        <v>155</v>
      </c>
      <c r="C48" s="150"/>
      <c r="D48" s="150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156</v>
      </c>
      <c r="C49" s="150"/>
      <c r="D49" s="150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157</v>
      </c>
      <c r="B50" s="59" t="s">
        <v>158</v>
      </c>
      <c r="C50" s="150"/>
      <c r="D50" s="150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159</v>
      </c>
      <c r="B51" s="59" t="s">
        <v>160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161</v>
      </c>
      <c r="B52" s="59" t="s">
        <v>162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163</v>
      </c>
      <c r="B53" s="66" t="s">
        <v>164</v>
      </c>
      <c r="C53" s="150">
        <v>2022</v>
      </c>
      <c r="D53" s="150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165</v>
      </c>
      <c r="B54" s="59" t="s">
        <v>166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H21" sqref="H21:I2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19"/>
      <c r="C4" s="119"/>
      <c r="D4" s="119"/>
      <c r="E4" s="119"/>
      <c r="F4" s="119" t="str">
        <f>'1. паспорт местоположение'!C5</f>
        <v>Год раскрытия информации: 2021 год</v>
      </c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57" t="s">
        <v>3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8" t="s">
        <v>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ht="18.75" customHeight="1" x14ac:dyDescent="0.25">
      <c r="A9" s="159" t="s">
        <v>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M_UES_P10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59" t="s">
        <v>6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ТП-19 замена тр-ра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59" t="s">
        <v>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ht="15.75" x14ac:dyDescent="0.2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1" t="s">
        <v>167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4" t="s">
        <v>168</v>
      </c>
      <c r="B20" s="184" t="s">
        <v>169</v>
      </c>
      <c r="C20" s="184" t="s">
        <v>170</v>
      </c>
      <c r="D20" s="184"/>
      <c r="E20" s="186" t="s">
        <v>171</v>
      </c>
      <c r="F20" s="186"/>
      <c r="G20" s="184" t="s">
        <v>172</v>
      </c>
      <c r="H20" s="192" t="s">
        <v>354</v>
      </c>
      <c r="I20" s="192"/>
      <c r="J20" s="192"/>
      <c r="K20" s="192"/>
      <c r="L20" s="192" t="s">
        <v>173</v>
      </c>
      <c r="M20" s="192"/>
      <c r="N20" s="192"/>
      <c r="O20" s="192"/>
      <c r="P20" s="192" t="s">
        <v>174</v>
      </c>
      <c r="Q20" s="192"/>
      <c r="R20" s="192"/>
      <c r="S20" s="192"/>
      <c r="T20" s="185" t="s">
        <v>175</v>
      </c>
      <c r="U20" s="185"/>
      <c r="V20" s="6"/>
      <c r="W20" s="6"/>
      <c r="X20" s="6"/>
    </row>
    <row r="21" spans="1:24" ht="99.75" customHeight="1" x14ac:dyDescent="0.25">
      <c r="A21" s="184"/>
      <c r="B21" s="184"/>
      <c r="C21" s="184"/>
      <c r="D21" s="184"/>
      <c r="E21" s="186"/>
      <c r="F21" s="186"/>
      <c r="G21" s="184"/>
      <c r="H21" s="184" t="s">
        <v>107</v>
      </c>
      <c r="I21" s="184"/>
      <c r="J21" s="184" t="s">
        <v>176</v>
      </c>
      <c r="K21" s="184"/>
      <c r="L21" s="184" t="s">
        <v>107</v>
      </c>
      <c r="M21" s="184"/>
      <c r="N21" s="184" t="s">
        <v>176</v>
      </c>
      <c r="O21" s="184"/>
      <c r="P21" s="184" t="s">
        <v>107</v>
      </c>
      <c r="Q21" s="184"/>
      <c r="R21" s="184" t="s">
        <v>176</v>
      </c>
      <c r="S21" s="184"/>
      <c r="T21" s="185"/>
      <c r="U21" s="185"/>
    </row>
    <row r="22" spans="1:24" ht="89.25" customHeight="1" x14ac:dyDescent="0.25">
      <c r="A22" s="184"/>
      <c r="B22" s="184"/>
      <c r="C22" s="70" t="s">
        <v>107</v>
      </c>
      <c r="D22" s="70" t="s">
        <v>177</v>
      </c>
      <c r="E22" s="71" t="s">
        <v>178</v>
      </c>
      <c r="F22" s="71" t="s">
        <v>179</v>
      </c>
      <c r="G22" s="184"/>
      <c r="H22" s="72" t="s">
        <v>180</v>
      </c>
      <c r="I22" s="72" t="s">
        <v>181</v>
      </c>
      <c r="J22" s="72" t="s">
        <v>180</v>
      </c>
      <c r="K22" s="72" t="s">
        <v>181</v>
      </c>
      <c r="L22" s="72" t="s">
        <v>180</v>
      </c>
      <c r="M22" s="72" t="s">
        <v>181</v>
      </c>
      <c r="N22" s="72" t="s">
        <v>180</v>
      </c>
      <c r="O22" s="72" t="s">
        <v>181</v>
      </c>
      <c r="P22" s="72" t="s">
        <v>180</v>
      </c>
      <c r="Q22" s="72" t="s">
        <v>181</v>
      </c>
      <c r="R22" s="72" t="s">
        <v>180</v>
      </c>
      <c r="S22" s="72" t="s">
        <v>181</v>
      </c>
      <c r="T22" s="70" t="s">
        <v>107</v>
      </c>
      <c r="U22" s="70" t="s">
        <v>177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182</v>
      </c>
      <c r="C24" s="76">
        <v>0.437</v>
      </c>
      <c r="D24" s="151">
        <v>0.437</v>
      </c>
      <c r="E24" s="76"/>
      <c r="F24" s="73"/>
      <c r="G24" s="73"/>
      <c r="H24" s="76">
        <f>C24</f>
        <v>0.437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0.437</v>
      </c>
      <c r="U24" s="73"/>
    </row>
    <row r="25" spans="1:24" ht="24" customHeight="1" x14ac:dyDescent="0.25">
      <c r="A25" s="74" t="s">
        <v>183</v>
      </c>
      <c r="B25" s="75" t="s">
        <v>184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185</v>
      </c>
      <c r="B26" s="75" t="s">
        <v>186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187</v>
      </c>
      <c r="B27" s="75" t="s">
        <v>188</v>
      </c>
      <c r="C27" s="77">
        <f>C24</f>
        <v>0.437</v>
      </c>
      <c r="D27" s="77">
        <f>D24</f>
        <v>0.437</v>
      </c>
      <c r="E27" s="77"/>
      <c r="F27" s="44"/>
      <c r="G27" s="44"/>
      <c r="H27" s="77">
        <f>H24</f>
        <v>0.437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0.437</v>
      </c>
      <c r="U27" s="73"/>
    </row>
    <row r="28" spans="1:24" ht="15.75" x14ac:dyDescent="0.25">
      <c r="A28" s="74" t="s">
        <v>189</v>
      </c>
      <c r="B28" s="75" t="s">
        <v>190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191</v>
      </c>
      <c r="B29" s="78" t="s">
        <v>192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193</v>
      </c>
      <c r="C30" s="76">
        <f>C33+C34</f>
        <v>0.36399999999999999</v>
      </c>
      <c r="D30" s="44">
        <v>0.30299999999999999</v>
      </c>
      <c r="E30" s="120"/>
      <c r="F30" s="120"/>
      <c r="G30" s="44"/>
      <c r="H30" s="76">
        <f>C30</f>
        <v>0.36399999999999999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0.36399999999999999</v>
      </c>
      <c r="U30" s="73"/>
    </row>
    <row r="31" spans="1:24" ht="15.75" x14ac:dyDescent="0.25">
      <c r="A31" s="40" t="s">
        <v>194</v>
      </c>
      <c r="B31" s="75" t="s">
        <v>195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196</v>
      </c>
      <c r="B32" s="75" t="s">
        <v>197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198</v>
      </c>
      <c r="B33" s="75" t="s">
        <v>199</v>
      </c>
      <c r="C33" s="76">
        <v>0.34499999999999997</v>
      </c>
      <c r="D33" s="77">
        <f>C33</f>
        <v>0.34499999999999997</v>
      </c>
      <c r="E33" s="76"/>
      <c r="F33" s="120"/>
      <c r="G33" s="44"/>
      <c r="H33" s="76">
        <f>C33</f>
        <v>0.34499999999999997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0.34499999999999997</v>
      </c>
      <c r="U33" s="73"/>
    </row>
    <row r="34" spans="1:21" ht="15.75" x14ac:dyDescent="0.25">
      <c r="A34" s="40" t="s">
        <v>200</v>
      </c>
      <c r="B34" s="75" t="s">
        <v>201</v>
      </c>
      <c r="C34" s="76">
        <v>1.9E-2</v>
      </c>
      <c r="D34" s="77">
        <f>C34</f>
        <v>1.9E-2</v>
      </c>
      <c r="E34" s="76"/>
      <c r="F34" s="120"/>
      <c r="G34" s="120"/>
      <c r="H34" s="76">
        <f>C34</f>
        <v>1.9E-2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1.9E-2</v>
      </c>
      <c r="U34" s="73"/>
    </row>
    <row r="35" spans="1:21" ht="31.5" x14ac:dyDescent="0.25">
      <c r="A35" s="40" t="s">
        <v>16</v>
      </c>
      <c r="B35" s="41" t="s">
        <v>202</v>
      </c>
      <c r="C35" s="76">
        <v>0.4</v>
      </c>
      <c r="D35" s="77">
        <v>0.4</v>
      </c>
      <c r="E35" s="44"/>
      <c r="F35" s="44"/>
      <c r="G35" s="44"/>
      <c r="H35" s="76">
        <f>C35</f>
        <v>0.4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203</v>
      </c>
      <c r="B36" s="24" t="s">
        <v>204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205</v>
      </c>
      <c r="B37" s="24" t="s">
        <v>206</v>
      </c>
      <c r="C37" s="152">
        <f>C35</f>
        <v>0.4</v>
      </c>
      <c r="D37" s="77">
        <f>D35</f>
        <v>0.4</v>
      </c>
      <c r="E37" s="44"/>
      <c r="F37" s="44"/>
      <c r="G37" s="44"/>
      <c r="H37" s="18">
        <f>C37</f>
        <v>0.4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0.4</v>
      </c>
      <c r="U37" s="73"/>
    </row>
    <row r="38" spans="1:21" ht="15.75" x14ac:dyDescent="0.25">
      <c r="A38" s="74" t="s">
        <v>207</v>
      </c>
      <c r="B38" s="24" t="s">
        <v>208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209</v>
      </c>
      <c r="B39" s="75" t="s">
        <v>210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211</v>
      </c>
      <c r="B40" s="75" t="s">
        <v>212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213</v>
      </c>
      <c r="B41" s="75" t="s">
        <v>214</v>
      </c>
    </row>
    <row r="42" spans="1:21" ht="18.75" x14ac:dyDescent="0.25">
      <c r="A42" s="74" t="s">
        <v>215</v>
      </c>
      <c r="B42" s="79" t="s">
        <v>216</v>
      </c>
      <c r="C42" s="152"/>
      <c r="D42" s="77"/>
      <c r="E42" s="44"/>
      <c r="F42" s="44"/>
      <c r="G42" s="44"/>
      <c r="H42" s="152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217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218</v>
      </c>
      <c r="B44" s="75" t="s">
        <v>219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220</v>
      </c>
      <c r="B45" s="75" t="s">
        <v>206</v>
      </c>
      <c r="C45" s="44">
        <f>C37</f>
        <v>0.4</v>
      </c>
      <c r="D45" s="44">
        <f>D37</f>
        <v>0.4</v>
      </c>
      <c r="E45" s="44"/>
      <c r="F45" s="44"/>
      <c r="G45" s="44"/>
      <c r="H45" s="44">
        <f>C45</f>
        <v>0.4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0.4</v>
      </c>
      <c r="U45" s="73"/>
    </row>
    <row r="46" spans="1:21" ht="15.75" x14ac:dyDescent="0.25">
      <c r="A46" s="74" t="s">
        <v>221</v>
      </c>
      <c r="B46" s="75" t="s">
        <v>208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222</v>
      </c>
      <c r="B47" s="75" t="s">
        <v>210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223</v>
      </c>
      <c r="B48" s="75" t="s">
        <v>212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224</v>
      </c>
      <c r="B49" s="75" t="s">
        <v>214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225</v>
      </c>
      <c r="B50" s="79" t="s">
        <v>216</v>
      </c>
      <c r="C50" s="152"/>
      <c r="D50" s="77"/>
      <c r="E50" s="44"/>
      <c r="F50" s="44"/>
      <c r="G50" s="44"/>
      <c r="H50" s="152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226</v>
      </c>
      <c r="C51" s="76">
        <f>C30</f>
        <v>0.36399999999999999</v>
      </c>
      <c r="D51" s="44">
        <f>D30</f>
        <v>0.30299999999999999</v>
      </c>
      <c r="E51" s="44"/>
      <c r="F51" s="44"/>
      <c r="G51" s="44"/>
      <c r="H51" s="76">
        <f>H30</f>
        <v>0.36399999999999999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0.36399999999999999</v>
      </c>
      <c r="U51" s="73"/>
    </row>
    <row r="52" spans="1:21" ht="15.75" x14ac:dyDescent="0.25">
      <c r="A52" s="74" t="s">
        <v>227</v>
      </c>
      <c r="B52" s="75" t="s">
        <v>228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229</v>
      </c>
      <c r="B53" s="75" t="s">
        <v>230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231</v>
      </c>
      <c r="B54" s="24" t="s">
        <v>232</v>
      </c>
      <c r="C54" s="18">
        <f>C45</f>
        <v>0.4</v>
      </c>
      <c r="D54" s="44">
        <f>D45</f>
        <v>0.4</v>
      </c>
      <c r="E54" s="44"/>
      <c r="F54" s="44"/>
      <c r="G54" s="44"/>
      <c r="H54" s="18">
        <f>C54</f>
        <v>0.4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0.4</v>
      </c>
      <c r="U54" s="73"/>
    </row>
    <row r="55" spans="1:21" ht="15.75" x14ac:dyDescent="0.25">
      <c r="A55" s="74" t="s">
        <v>233</v>
      </c>
      <c r="B55" s="24" t="s">
        <v>234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235</v>
      </c>
      <c r="B56" s="24" t="s">
        <v>236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237</v>
      </c>
      <c r="B57" s="79" t="s">
        <v>238</v>
      </c>
      <c r="C57" s="152">
        <f>C50</f>
        <v>0</v>
      </c>
      <c r="D57" s="77">
        <f>D50</f>
        <v>0</v>
      </c>
      <c r="E57" s="120"/>
      <c r="F57" s="120"/>
      <c r="G57" s="44"/>
      <c r="H57" s="152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239</v>
      </c>
      <c r="C58" s="18"/>
      <c r="D58" s="44"/>
      <c r="E58" s="120"/>
      <c r="F58" s="120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240</v>
      </c>
      <c r="C59" s="120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241</v>
      </c>
      <c r="B60" s="81" t="s">
        <v>219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242</v>
      </c>
      <c r="B61" s="81" t="s">
        <v>206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243</v>
      </c>
      <c r="B62" s="81" t="s">
        <v>208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244</v>
      </c>
      <c r="B63" s="81" t="s">
        <v>245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246</v>
      </c>
      <c r="B64" s="79" t="s">
        <v>238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9"/>
      <c r="C5" s="119"/>
      <c r="D5" s="119"/>
      <c r="E5" s="119"/>
      <c r="F5" s="119"/>
      <c r="G5" s="119" t="str">
        <f>'1. паспорт местоположение'!C5</f>
        <v>Год раскрытия информации: 2021 год</v>
      </c>
      <c r="H5" s="119"/>
      <c r="I5" s="119"/>
      <c r="J5" s="119"/>
      <c r="K5" s="119"/>
      <c r="L5" s="119"/>
      <c r="M5" s="119"/>
      <c r="N5" s="119"/>
    </row>
    <row r="7" spans="1:1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1:1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M_UES_P10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</row>
    <row r="14" spans="1:1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ТП-19 замена тр-ра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</row>
    <row r="17" spans="1:1024" x14ac:dyDescent="0.25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</row>
    <row r="18" spans="1:1024" ht="14.25" customHeight="1" x14ac:dyDescent="0.25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024" x14ac:dyDescent="0.25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1:1024" s="83" customForma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3" t="s">
        <v>247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1024" ht="60" x14ac:dyDescent="0.25">
      <c r="A22" s="84" t="s">
        <v>248</v>
      </c>
      <c r="B22" s="84" t="s">
        <v>249</v>
      </c>
      <c r="C22" s="84" t="s">
        <v>250</v>
      </c>
      <c r="D22" s="84" t="s">
        <v>251</v>
      </c>
      <c r="E22" s="84" t="s">
        <v>252</v>
      </c>
      <c r="F22" s="84" t="s">
        <v>253</v>
      </c>
      <c r="G22" s="84" t="s">
        <v>254</v>
      </c>
      <c r="H22" s="84" t="s">
        <v>255</v>
      </c>
      <c r="I22" s="84" t="s">
        <v>256</v>
      </c>
      <c r="J22" s="84" t="s">
        <v>257</v>
      </c>
      <c r="K22" s="84" t="s">
        <v>258</v>
      </c>
      <c r="L22" s="84" t="s">
        <v>259</v>
      </c>
      <c r="M22" s="84" t="s">
        <v>260</v>
      </c>
      <c r="N22" s="84" t="s">
        <v>261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9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95" t="str">
        <f>'1. паспорт местоположение'!C5</f>
        <v>Год раскрытия информации: 2021 год</v>
      </c>
      <c r="B5" s="19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57" t="s">
        <v>3</v>
      </c>
      <c r="B7" s="15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8" t="s">
        <v>4</v>
      </c>
      <c r="B9" s="158"/>
      <c r="C9" s="9"/>
      <c r="D9" s="9"/>
      <c r="E9" s="9"/>
      <c r="F9" s="9"/>
      <c r="G9" s="9"/>
      <c r="H9" s="9"/>
    </row>
    <row r="10" spans="1:8" ht="15.75" x14ac:dyDescent="0.25">
      <c r="A10" s="159" t="s">
        <v>5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M_UES_P10</v>
      </c>
      <c r="C12" s="9"/>
      <c r="D12" s="9"/>
      <c r="E12" s="9"/>
      <c r="F12" s="9"/>
      <c r="G12" s="9"/>
      <c r="H12" s="9"/>
    </row>
    <row r="13" spans="1:8" ht="15.75" x14ac:dyDescent="0.25">
      <c r="A13" s="159" t="s">
        <v>6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96" t="str">
        <f>'1. паспорт местоположение'!C15</f>
        <v>ТП-19 замена тр-ра</v>
      </c>
      <c r="B15" s="196"/>
      <c r="C15" s="114"/>
      <c r="D15" s="9"/>
      <c r="E15" s="9"/>
      <c r="F15" s="9"/>
      <c r="G15" s="9"/>
      <c r="H15" s="9"/>
    </row>
    <row r="16" spans="1:8" ht="15.75" x14ac:dyDescent="0.25">
      <c r="A16" s="159" t="s">
        <v>7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8" t="s">
        <v>263</v>
      </c>
      <c r="B18" s="19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264</v>
      </c>
      <c r="B21" s="100" t="s">
        <v>318</v>
      </c>
    </row>
    <row r="22" spans="1:2" ht="30" thickBot="1" x14ac:dyDescent="0.3">
      <c r="A22" s="99" t="s">
        <v>265</v>
      </c>
      <c r="B22" s="100" t="s">
        <v>313</v>
      </c>
    </row>
    <row r="23" spans="1:2" ht="30.75" thickBot="1" x14ac:dyDescent="0.3">
      <c r="A23" s="99" t="s">
        <v>266</v>
      </c>
      <c r="B23" s="101" t="s">
        <v>355</v>
      </c>
    </row>
    <row r="24" spans="1:2" ht="15.75" thickBot="1" x14ac:dyDescent="0.3">
      <c r="A24" s="99" t="s">
        <v>267</v>
      </c>
      <c r="B24" s="153">
        <v>0.4</v>
      </c>
    </row>
    <row r="25" spans="1:2" ht="15.75" thickBot="1" x14ac:dyDescent="0.3">
      <c r="A25" s="102" t="s">
        <v>268</v>
      </c>
      <c r="B25" s="154">
        <v>2022</v>
      </c>
    </row>
    <row r="26" spans="1:2" ht="15.75" thickBot="1" x14ac:dyDescent="0.3">
      <c r="A26" s="103" t="s">
        <v>269</v>
      </c>
      <c r="B26" s="155"/>
    </row>
    <row r="27" spans="1:2" ht="29.25" thickBot="1" x14ac:dyDescent="0.3">
      <c r="A27" s="104" t="s">
        <v>356</v>
      </c>
      <c r="B27" s="156">
        <v>0.437</v>
      </c>
    </row>
    <row r="28" spans="1:2" ht="30.75" thickBot="1" x14ac:dyDescent="0.3">
      <c r="A28" s="105" t="s">
        <v>270</v>
      </c>
      <c r="B28" s="156" t="s">
        <v>271</v>
      </c>
    </row>
    <row r="29" spans="1:2" ht="29.25" thickBot="1" x14ac:dyDescent="0.3">
      <c r="A29" s="106" t="s">
        <v>272</v>
      </c>
      <c r="B29" s="156" t="s">
        <v>357</v>
      </c>
    </row>
    <row r="30" spans="1:2" ht="29.25" thickBot="1" x14ac:dyDescent="0.3">
      <c r="A30" s="106" t="s">
        <v>273</v>
      </c>
      <c r="B30" s="156" t="s">
        <v>357</v>
      </c>
    </row>
    <row r="31" spans="1:2" ht="15.75" thickBot="1" x14ac:dyDescent="0.3">
      <c r="A31" s="105" t="s">
        <v>274</v>
      </c>
      <c r="B31" s="156" t="s">
        <v>357</v>
      </c>
    </row>
    <row r="32" spans="1:2" ht="29.25" thickBot="1" x14ac:dyDescent="0.3">
      <c r="A32" s="106" t="s">
        <v>275</v>
      </c>
      <c r="B32" s="156" t="s">
        <v>357</v>
      </c>
    </row>
    <row r="33" spans="1:2" ht="30.75" thickBot="1" x14ac:dyDescent="0.3">
      <c r="A33" s="105" t="s">
        <v>276</v>
      </c>
      <c r="B33" s="156" t="s">
        <v>357</v>
      </c>
    </row>
    <row r="34" spans="1:2" ht="15.75" thickBot="1" x14ac:dyDescent="0.3">
      <c r="A34" s="105" t="s">
        <v>277</v>
      </c>
      <c r="B34" s="156" t="s">
        <v>357</v>
      </c>
    </row>
    <row r="35" spans="1:2" ht="15.75" thickBot="1" x14ac:dyDescent="0.3">
      <c r="A35" s="105" t="s">
        <v>278</v>
      </c>
      <c r="B35" s="156" t="s">
        <v>357</v>
      </c>
    </row>
    <row r="36" spans="1:2" ht="15.75" thickBot="1" x14ac:dyDescent="0.3">
      <c r="A36" s="105" t="s">
        <v>279</v>
      </c>
      <c r="B36" s="156" t="s">
        <v>357</v>
      </c>
    </row>
    <row r="37" spans="1:2" ht="29.25" thickBot="1" x14ac:dyDescent="0.3">
      <c r="A37" s="106" t="s">
        <v>280</v>
      </c>
      <c r="B37" s="156" t="s">
        <v>357</v>
      </c>
    </row>
    <row r="38" spans="1:2" ht="30.75" thickBot="1" x14ac:dyDescent="0.3">
      <c r="A38" s="105" t="s">
        <v>276</v>
      </c>
      <c r="B38" s="156" t="s">
        <v>357</v>
      </c>
    </row>
    <row r="39" spans="1:2" ht="15.75" thickBot="1" x14ac:dyDescent="0.3">
      <c r="A39" s="105" t="s">
        <v>277</v>
      </c>
      <c r="B39" s="156" t="s">
        <v>357</v>
      </c>
    </row>
    <row r="40" spans="1:2" ht="15.75" thickBot="1" x14ac:dyDescent="0.3">
      <c r="A40" s="105" t="s">
        <v>278</v>
      </c>
      <c r="B40" s="156" t="s">
        <v>357</v>
      </c>
    </row>
    <row r="41" spans="1:2" ht="15.75" thickBot="1" x14ac:dyDescent="0.3">
      <c r="A41" s="105" t="s">
        <v>279</v>
      </c>
      <c r="B41" s="156" t="s">
        <v>357</v>
      </c>
    </row>
    <row r="42" spans="1:2" ht="29.25" thickBot="1" x14ac:dyDescent="0.3">
      <c r="A42" s="106" t="s">
        <v>281</v>
      </c>
      <c r="B42" s="156" t="s">
        <v>357</v>
      </c>
    </row>
    <row r="43" spans="1:2" ht="30.75" thickBot="1" x14ac:dyDescent="0.3">
      <c r="A43" s="105" t="s">
        <v>276</v>
      </c>
      <c r="B43" s="156" t="s">
        <v>357</v>
      </c>
    </row>
    <row r="44" spans="1:2" ht="15.75" thickBot="1" x14ac:dyDescent="0.3">
      <c r="A44" s="105" t="s">
        <v>277</v>
      </c>
      <c r="B44" s="156" t="s">
        <v>357</v>
      </c>
    </row>
    <row r="45" spans="1:2" ht="15.75" thickBot="1" x14ac:dyDescent="0.3">
      <c r="A45" s="105" t="s">
        <v>278</v>
      </c>
      <c r="B45" s="156" t="s">
        <v>357</v>
      </c>
    </row>
    <row r="46" spans="1:2" ht="15.75" thickBot="1" x14ac:dyDescent="0.3">
      <c r="A46" s="105" t="s">
        <v>279</v>
      </c>
      <c r="B46" s="156" t="s">
        <v>357</v>
      </c>
    </row>
    <row r="47" spans="1:2" ht="29.25" thickBot="1" x14ac:dyDescent="0.3">
      <c r="A47" s="107" t="s">
        <v>282</v>
      </c>
      <c r="B47" s="156" t="s">
        <v>357</v>
      </c>
    </row>
    <row r="48" spans="1:2" ht="15.75" thickBot="1" x14ac:dyDescent="0.3">
      <c r="A48" s="108" t="s">
        <v>274</v>
      </c>
      <c r="B48" s="156" t="s">
        <v>357</v>
      </c>
    </row>
    <row r="49" spans="1:2" ht="15.75" thickBot="1" x14ac:dyDescent="0.3">
      <c r="A49" s="108" t="s">
        <v>283</v>
      </c>
      <c r="B49" s="156" t="s">
        <v>357</v>
      </c>
    </row>
    <row r="50" spans="1:2" ht="15.75" thickBot="1" x14ac:dyDescent="0.3">
      <c r="A50" s="108" t="s">
        <v>284</v>
      </c>
      <c r="B50" s="156" t="s">
        <v>357</v>
      </c>
    </row>
    <row r="51" spans="1:2" ht="15.75" thickBot="1" x14ac:dyDescent="0.3">
      <c r="A51" s="108" t="s">
        <v>285</v>
      </c>
      <c r="B51" s="156" t="s">
        <v>357</v>
      </c>
    </row>
    <row r="52" spans="1:2" ht="15.75" thickBot="1" x14ac:dyDescent="0.3">
      <c r="A52" s="102" t="s">
        <v>286</v>
      </c>
      <c r="B52" s="156" t="s">
        <v>357</v>
      </c>
    </row>
    <row r="53" spans="1:2" ht="15.75" thickBot="1" x14ac:dyDescent="0.3">
      <c r="A53" s="102" t="s">
        <v>287</v>
      </c>
      <c r="B53" s="156" t="s">
        <v>357</v>
      </c>
    </row>
    <row r="54" spans="1:2" ht="15.75" thickBot="1" x14ac:dyDescent="0.3">
      <c r="A54" s="102" t="s">
        <v>288</v>
      </c>
      <c r="B54" s="156" t="s">
        <v>357</v>
      </c>
    </row>
    <row r="55" spans="1:2" ht="15.75" thickBot="1" x14ac:dyDescent="0.3">
      <c r="A55" s="103" t="s">
        <v>289</v>
      </c>
      <c r="B55" s="156" t="s">
        <v>357</v>
      </c>
    </row>
    <row r="56" spans="1:2" ht="15.75" customHeight="1" thickBot="1" x14ac:dyDescent="0.3">
      <c r="A56" s="107" t="s">
        <v>290</v>
      </c>
      <c r="B56" s="199" t="s">
        <v>358</v>
      </c>
    </row>
    <row r="57" spans="1:2" ht="15.75" thickBot="1" x14ac:dyDescent="0.3">
      <c r="A57" s="109" t="s">
        <v>291</v>
      </c>
      <c r="B57" s="199"/>
    </row>
    <row r="58" spans="1:2" ht="15.75" thickBot="1" x14ac:dyDescent="0.3">
      <c r="A58" s="109" t="s">
        <v>292</v>
      </c>
      <c r="B58" s="199"/>
    </row>
    <row r="59" spans="1:2" ht="15.75" thickBot="1" x14ac:dyDescent="0.3">
      <c r="A59" s="109" t="s">
        <v>293</v>
      </c>
      <c r="B59" s="199"/>
    </row>
    <row r="60" spans="1:2" ht="15.75" thickBot="1" x14ac:dyDescent="0.3">
      <c r="A60" s="109" t="s">
        <v>294</v>
      </c>
      <c r="B60" s="199"/>
    </row>
    <row r="61" spans="1:2" ht="15.75" thickBot="1" x14ac:dyDescent="0.3">
      <c r="A61" s="110" t="s">
        <v>295</v>
      </c>
      <c r="B61" s="199"/>
    </row>
    <row r="62" spans="1:2" ht="30.75" thickBot="1" x14ac:dyDescent="0.3">
      <c r="A62" s="108" t="s">
        <v>296</v>
      </c>
      <c r="B62" s="156" t="s">
        <v>357</v>
      </c>
    </row>
    <row r="63" spans="1:2" ht="29.25" thickBot="1" x14ac:dyDescent="0.3">
      <c r="A63" s="102" t="s">
        <v>297</v>
      </c>
      <c r="B63" s="156" t="s">
        <v>357</v>
      </c>
    </row>
    <row r="64" spans="1:2" ht="15.75" thickBot="1" x14ac:dyDescent="0.3">
      <c r="A64" s="108" t="s">
        <v>274</v>
      </c>
      <c r="B64" s="156" t="s">
        <v>357</v>
      </c>
    </row>
    <row r="65" spans="1:2" ht="15.75" thickBot="1" x14ac:dyDescent="0.3">
      <c r="A65" s="108" t="s">
        <v>298</v>
      </c>
      <c r="B65" s="156" t="s">
        <v>357</v>
      </c>
    </row>
    <row r="66" spans="1:2" ht="15.75" thickBot="1" x14ac:dyDescent="0.3">
      <c r="A66" s="108" t="s">
        <v>299</v>
      </c>
      <c r="B66" s="156" t="s">
        <v>357</v>
      </c>
    </row>
    <row r="67" spans="1:2" ht="15.75" thickBot="1" x14ac:dyDescent="0.3">
      <c r="A67" s="111" t="s">
        <v>300</v>
      </c>
      <c r="B67" s="156" t="s">
        <v>357</v>
      </c>
    </row>
    <row r="68" spans="1:2" ht="15.75" thickBot="1" x14ac:dyDescent="0.3">
      <c r="A68" s="102" t="s">
        <v>301</v>
      </c>
      <c r="B68" s="156" t="s">
        <v>357</v>
      </c>
    </row>
    <row r="69" spans="1:2" ht="15.75" thickBot="1" x14ac:dyDescent="0.3">
      <c r="A69" s="109" t="s">
        <v>302</v>
      </c>
      <c r="B69" s="156" t="s">
        <v>357</v>
      </c>
    </row>
    <row r="70" spans="1:2" ht="15.75" thickBot="1" x14ac:dyDescent="0.3">
      <c r="A70" s="109" t="s">
        <v>303</v>
      </c>
      <c r="B70" s="156" t="s">
        <v>357</v>
      </c>
    </row>
    <row r="71" spans="1:2" ht="15.75" thickBot="1" x14ac:dyDescent="0.3">
      <c r="A71" s="109" t="s">
        <v>304</v>
      </c>
      <c r="B71" s="156" t="s">
        <v>357</v>
      </c>
    </row>
    <row r="72" spans="1:2" ht="29.25" thickBot="1" x14ac:dyDescent="0.3">
      <c r="A72" s="112" t="s">
        <v>305</v>
      </c>
      <c r="B72" s="156" t="s">
        <v>357</v>
      </c>
    </row>
    <row r="73" spans="1:2" ht="28.5" customHeight="1" thickBot="1" x14ac:dyDescent="0.3">
      <c r="A73" s="107" t="s">
        <v>306</v>
      </c>
      <c r="B73" s="197"/>
    </row>
    <row r="74" spans="1:2" ht="15.75" thickBot="1" x14ac:dyDescent="0.3">
      <c r="A74" s="109" t="s">
        <v>307</v>
      </c>
      <c r="B74" s="197"/>
    </row>
    <row r="75" spans="1:2" ht="15.75" thickBot="1" x14ac:dyDescent="0.3">
      <c r="A75" s="109" t="s">
        <v>308</v>
      </c>
      <c r="B75" s="197"/>
    </row>
    <row r="76" spans="1:2" ht="15.75" thickBot="1" x14ac:dyDescent="0.3">
      <c r="A76" s="109" t="s">
        <v>309</v>
      </c>
      <c r="B76" s="197"/>
    </row>
    <row r="77" spans="1:2" ht="15.75" thickBot="1" x14ac:dyDescent="0.3">
      <c r="A77" s="109" t="s">
        <v>310</v>
      </c>
      <c r="B77" s="197"/>
    </row>
    <row r="78" spans="1:2" ht="15.75" thickBot="1" x14ac:dyDescent="0.3">
      <c r="A78" s="113" t="s">
        <v>311</v>
      </c>
      <c r="B78" s="197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2021-03-25T08:34:02Z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